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-105" yWindow="-45" windowWidth="19410" windowHeight="10350"/>
  </bookViews>
  <sheets>
    <sheet name="EAA" sheetId="1" r:id="rId1"/>
  </sheets>
  <definedNames>
    <definedName name="_xlnm._FilterDatabase" localSheetId="0" hidden="1">EAA!$A$2:$F$21</definedName>
    <definedName name="_xlnm.Print_Area" localSheetId="0">EAA!$A$1:$F$33</definedName>
  </definedNames>
  <calcPr calcId="145621"/>
</workbook>
</file>

<file path=xl/calcChain.xml><?xml version="1.0" encoding="utf-8"?>
<calcChain xmlns="http://schemas.openxmlformats.org/spreadsheetml/2006/main">
  <c r="E13" i="1" l="1"/>
  <c r="E21" i="1" l="1"/>
  <c r="F21" i="1" s="1"/>
  <c r="E20" i="1"/>
  <c r="F20" i="1" s="1"/>
  <c r="E19" i="1"/>
  <c r="F19" i="1" s="1"/>
  <c r="E18" i="1"/>
  <c r="F18" i="1" s="1"/>
  <c r="E17" i="1"/>
  <c r="F17" i="1" s="1"/>
  <c r="E16" i="1"/>
  <c r="F16" i="1" s="1"/>
  <c r="E15" i="1"/>
  <c r="F15" i="1" s="1"/>
  <c r="E14" i="1"/>
  <c r="F14" i="1" s="1"/>
  <c r="E6" i="1"/>
  <c r="F6" i="1" s="1"/>
  <c r="E7" i="1"/>
  <c r="F7" i="1" s="1"/>
  <c r="E8" i="1"/>
  <c r="F8" i="1" s="1"/>
  <c r="E9" i="1"/>
  <c r="F9" i="1" s="1"/>
  <c r="E10" i="1"/>
  <c r="F10" i="1" s="1"/>
  <c r="E11" i="1"/>
  <c r="F11" i="1" s="1"/>
  <c r="E5" i="1"/>
  <c r="F5" i="1" s="1"/>
  <c r="D12" i="1"/>
  <c r="D4" i="1"/>
  <c r="C12" i="1"/>
  <c r="C4" i="1"/>
  <c r="B12" i="1"/>
  <c r="B4" i="1"/>
  <c r="E12" i="1" l="1"/>
  <c r="F13" i="1"/>
  <c r="B3" i="1"/>
  <c r="D3" i="1"/>
  <c r="C3" i="1"/>
  <c r="F12" i="1"/>
  <c r="E4" i="1"/>
  <c r="F4" i="1" s="1"/>
  <c r="F3" i="1" l="1"/>
</calcChain>
</file>

<file path=xl/sharedStrings.xml><?xml version="1.0" encoding="utf-8"?>
<sst xmlns="http://schemas.openxmlformats.org/spreadsheetml/2006/main" count="35" uniqueCount="34">
  <si>
    <t>ACTIVO</t>
  </si>
  <si>
    <t>Inventarios</t>
  </si>
  <si>
    <t>Almacenes</t>
  </si>
  <si>
    <t>Concepto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</si>
  <si>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</si>
  <si>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</si>
  <si>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</si>
  <si>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</si>
  <si>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</si>
  <si>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</si>
  <si>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</si>
  <si>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</si>
  <si>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</si>
  <si>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</si>
  <si>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</si>
  <si>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</si>
  <si>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</si>
  <si>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</si>
  <si>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</si>
  <si>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</si>
  <si>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</si>
  <si>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Cargos del Periodo</t>
  </si>
  <si>
    <t>Abonos del Periodo</t>
  </si>
  <si>
    <t>Saldo Final</t>
  </si>
  <si>
    <t>________________________________</t>
  </si>
  <si>
    <t>LCP J. Jesús López Ramírez</t>
  </si>
  <si>
    <t>Lic. Felipe de Jesús Álvarez Esquivel</t>
  </si>
  <si>
    <t>Autoriza</t>
  </si>
  <si>
    <t>Elabora</t>
  </si>
  <si>
    <t>Profesional Contable</t>
  </si>
  <si>
    <t>Variación del Periodo</t>
  </si>
  <si>
    <t>FIDEICOMISO CIUDAD INDUSTRIAL DE LEON
Estado Analítico del Activo
Del 01 de Enero al 31 de Diciembre de 2023
(Cifras en Pesos)</t>
  </si>
  <si>
    <t>Bajo protesta de decir verdad declaramos que los Estados Financieros y sus notas, son razonablemente correctos y son responsabilidad del emisor</t>
  </si>
  <si>
    <t>Encargado de Despacho.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</si>
</sst>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43" fontId="6" fillId="0" borderId="0" applyFont="0" applyFill="0" applyBorder="0" applyAlignment="0" applyProtection="0"/>
  </cellStyleXfs>
  <cellXfs count="18">
    <xf numFmtId="0" fontId="0" fillId="0" borderId="0" xfId="0"/>
    <xf numFmtId="0" fontId="0" fillId="0" borderId="0" xfId="0" applyProtection="1">
      <protection locked="0"/>
    </xf>
    <xf numFmtId="0" fontId="1" fillId="0" borderId="0" xfId="8" applyAlignment="1" applyProtection="1">
      <alignment horizontal="left" vertical="top" indent="1"/>
      <protection locked="0"/>
    </xf>
    <xf numFmtId="0" fontId="2" fillId="2" borderId="4" xfId="8" applyFont="1" applyFill="1" applyBorder="1" applyAlignment="1">
      <alignment horizontal="center" vertical="center" wrapText="1"/>
    </xf>
    <xf numFmtId="4" fontId="2" fillId="2" borderId="4" xfId="8" applyNumberFormat="1" applyFont="1" applyFill="1" applyBorder="1" applyAlignment="1">
      <alignment horizontal="center" vertical="center" wrapText="1"/>
    </xf>
    <xf numFmtId="0" fontId="2" fillId="0" borderId="4" xfId="8" applyFont="1" applyFill="1" applyBorder="1" applyAlignment="1">
      <alignment horizontal="left" vertical="top" indent="1"/>
    </xf>
    <xf numFmtId="0" fontId="2" fillId="0" borderId="4" xfId="8" applyFont="1" applyFill="1" applyBorder="1" applyAlignment="1">
      <alignment horizontal="left" vertical="top" indent="2"/>
    </xf>
    <xf numFmtId="0" fontId="3" fillId="0" borderId="4" xfId="8" applyFont="1" applyFill="1" applyBorder="1" applyAlignment="1">
      <alignment horizontal="left" vertical="top" indent="2"/>
    </xf>
    <xf numFmtId="4" fontId="3" fillId="0" borderId="4" xfId="8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center" vertical="top"/>
      <protection locked="0"/>
    </xf>
    <xf numFmtId="0" fontId="0" fillId="0" borderId="0" xfId="0" applyAlignment="1" applyProtection="1">
      <alignment horizontal="center"/>
      <protection locked="0"/>
    </xf>
    <xf numFmtId="3" fontId="3" fillId="0" borderId="4" xfId="8" applyNumberFormat="1" applyFont="1" applyFill="1" applyBorder="1" applyAlignment="1" applyProtection="1">
      <alignment vertical="top" wrapText="1"/>
      <protection locked="0"/>
    </xf>
    <xf numFmtId="3" fontId="2" fillId="0" borderId="4" xfId="8" applyNumberFormat="1" applyFont="1" applyFill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 applyProtection="1">
      <alignment wrapText="1"/>
      <protection locked="0"/>
    </xf>
    <xf numFmtId="43" fontId="0" fillId="0" borderId="0" xfId="16" applyFont="1" applyProtection="1"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/>
    <cellStyle name="Millares" xfId="16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tabSelected="1" zoomScaleNormal="100" workbookViewId="0">
      <selection activeCell="A30" sqref="A30"/>
    </sheetView>
  </sheetViews>
  <sheetFormatPr baseColWidth="10" defaultColWidth="12" defaultRowHeight="11.25" x14ac:dyDescent="0.2"/>
  <cols>
    <col min="1" max="1" width="65.83203125" style="1" customWidth="1"/>
    <col min="2" max="6" width="20.83203125" style="1" customWidth="1"/>
    <col min="7" max="8" width="12" style="1"/>
    <col min="9" max="9" width="13" style="1" bestFit="1" customWidth="1"/>
    <col min="10" max="16384" width="12" style="1"/>
  </cols>
  <sheetData>
    <row r="1" spans="1:6" ht="45" customHeight="1" x14ac:dyDescent="0.2">
      <c r="A1" s="15" t="s">
        <v>31</v>
      </c>
      <c r="B1" s="16"/>
      <c r="C1" s="16"/>
      <c r="D1" s="16"/>
      <c r="E1" s="16"/>
      <c r="F1" s="17"/>
    </row>
    <row r="2" spans="1:6" x14ac:dyDescent="0.2">
      <c r="A2" s="3" t="s">
        <v>3</v>
      </c>
      <c r="B2" s="4" t="s">
        <v>20</v>
      </c>
      <c r="C2" s="4" t="s">
        <v>21</v>
      </c>
      <c r="D2" s="4" t="s">
        <v>22</v>
      </c>
      <c r="E2" s="4" t="s">
        <v>23</v>
      </c>
      <c r="F2" s="4" t="s">
        <v>30</v>
      </c>
    </row>
    <row r="3" spans="1:6" x14ac:dyDescent="0.2">
      <c r="A3" s="5" t="s">
        <v>0</v>
      </c>
      <c r="B3" s="12">
        <f>B4+B12</f>
        <v>59403111.890000008</v>
      </c>
      <c r="C3" s="12">
        <f>C4+C12</f>
        <v>41768034.129999995</v>
      </c>
      <c r="D3" s="12">
        <f>D4+D12</f>
        <v>101171146.02</v>
      </c>
      <c r="E3" s="12">
        <v>0</v>
      </c>
      <c r="F3" s="12">
        <f>E3-B3</f>
        <v>-59403111.890000008</v>
      </c>
    </row>
    <row r="4" spans="1:6" x14ac:dyDescent="0.2">
      <c r="A4" s="6" t="s">
        <v>4</v>
      </c>
      <c r="B4" s="12">
        <f>B5+B6+B7+B8+B9+B10+B11</f>
        <v>257904.49</v>
      </c>
      <c r="C4" s="12">
        <f>C5+C6+C7+C8+C9+C10+C11</f>
        <v>745815.57</v>
      </c>
      <c r="D4" s="12">
        <f>D5+D6+D7+D8+D9+D10+D11</f>
        <v>1003720.06</v>
      </c>
      <c r="E4" s="12">
        <f>E5+E6+E7+E8+E9+E10+E11</f>
        <v>0</v>
      </c>
      <c r="F4" s="12">
        <f>E4-B4</f>
        <v>-257904.49</v>
      </c>
    </row>
    <row r="5" spans="1:6" x14ac:dyDescent="0.2">
      <c r="A5" s="7" t="s">
        <v>5</v>
      </c>
      <c r="B5" s="11">
        <v>257904.49</v>
      </c>
      <c r="C5" s="11">
        <v>745815.57</v>
      </c>
      <c r="D5" s="11">
        <v>1003720.06</v>
      </c>
      <c r="E5" s="11">
        <f>B5+C5-D5</f>
        <v>0</v>
      </c>
      <c r="F5" s="12">
        <f>E5-B5</f>
        <v>-257904.49</v>
      </c>
    </row>
    <row r="6" spans="1:6" x14ac:dyDescent="0.2">
      <c r="A6" s="7" t="s">
        <v>6</v>
      </c>
      <c r="B6" s="11">
        <v>0</v>
      </c>
      <c r="C6" s="11">
        <v>0</v>
      </c>
      <c r="D6" s="11">
        <v>0</v>
      </c>
      <c r="E6" s="11">
        <f t="shared" ref="E6:E11" si="0">B6+C6-D6</f>
        <v>0</v>
      </c>
      <c r="F6" s="12">
        <f t="shared" ref="F6:F21" si="1">E6-B6</f>
        <v>0</v>
      </c>
    </row>
    <row r="7" spans="1:6" x14ac:dyDescent="0.2">
      <c r="A7" s="7" t="s">
        <v>7</v>
      </c>
      <c r="B7" s="11">
        <v>0</v>
      </c>
      <c r="C7" s="8">
        <v>0</v>
      </c>
      <c r="D7" s="11">
        <v>0</v>
      </c>
      <c r="E7" s="11">
        <f t="shared" si="0"/>
        <v>0</v>
      </c>
      <c r="F7" s="12">
        <f t="shared" si="1"/>
        <v>0</v>
      </c>
    </row>
    <row r="8" spans="1:6" x14ac:dyDescent="0.2">
      <c r="A8" s="7" t="s">
        <v>1</v>
      </c>
      <c r="B8" s="11">
        <v>0</v>
      </c>
      <c r="C8" s="8">
        <v>0</v>
      </c>
      <c r="D8" s="11">
        <v>0</v>
      </c>
      <c r="E8" s="11">
        <f t="shared" si="0"/>
        <v>0</v>
      </c>
      <c r="F8" s="12">
        <f t="shared" si="1"/>
        <v>0</v>
      </c>
    </row>
    <row r="9" spans="1:6" x14ac:dyDescent="0.2">
      <c r="A9" s="7" t="s">
        <v>2</v>
      </c>
      <c r="B9" s="11">
        <v>0</v>
      </c>
      <c r="C9" s="8">
        <v>0</v>
      </c>
      <c r="D9" s="11">
        <v>0</v>
      </c>
      <c r="E9" s="11">
        <f t="shared" si="0"/>
        <v>0</v>
      </c>
      <c r="F9" s="12">
        <f t="shared" si="1"/>
        <v>0</v>
      </c>
    </row>
    <row r="10" spans="1:6" x14ac:dyDescent="0.2">
      <c r="A10" s="7" t="s">
        <v>8</v>
      </c>
      <c r="B10" s="11">
        <v>0</v>
      </c>
      <c r="C10" s="8">
        <v>0</v>
      </c>
      <c r="D10" s="11">
        <v>0</v>
      </c>
      <c r="E10" s="11">
        <f t="shared" si="0"/>
        <v>0</v>
      </c>
      <c r="F10" s="12">
        <f t="shared" si="1"/>
        <v>0</v>
      </c>
    </row>
    <row r="11" spans="1:6" x14ac:dyDescent="0.2">
      <c r="A11" s="7" t="s">
        <v>9</v>
      </c>
      <c r="B11" s="11">
        <v>0</v>
      </c>
      <c r="C11" s="8">
        <v>0</v>
      </c>
      <c r="D11" s="11">
        <v>0</v>
      </c>
      <c r="E11" s="11">
        <f t="shared" si="0"/>
        <v>0</v>
      </c>
      <c r="F11" s="12">
        <f t="shared" si="1"/>
        <v>0</v>
      </c>
    </row>
    <row r="12" spans="1:6" x14ac:dyDescent="0.2">
      <c r="A12" s="6" t="s">
        <v>10</v>
      </c>
      <c r="B12" s="12">
        <f>B13+B14+B15+B16+B17+B18+B19+B20+B21</f>
        <v>59145207.400000006</v>
      </c>
      <c r="C12" s="12">
        <f>C13+C14+C15+C16+C17+C18+C19+C20+C21</f>
        <v>41022218.559999995</v>
      </c>
      <c r="D12" s="12">
        <f>D13+D14+D15+D16+D17+D18+D19+D20+D21</f>
        <v>100167425.95999999</v>
      </c>
      <c r="E12" s="12">
        <f>E13+E14+E15+E16+E17+E18+E19+E20+E21</f>
        <v>-1.1186784831807017E-10</v>
      </c>
      <c r="F12" s="12">
        <f t="shared" si="1"/>
        <v>-59145207.400000006</v>
      </c>
    </row>
    <row r="13" spans="1:6" x14ac:dyDescent="0.2">
      <c r="A13" s="7" t="s">
        <v>11</v>
      </c>
      <c r="B13" s="11">
        <v>0</v>
      </c>
      <c r="C13" s="11">
        <v>0</v>
      </c>
      <c r="D13" s="11">
        <v>0</v>
      </c>
      <c r="E13" s="11">
        <f t="shared" ref="E13:E21" si="2">B13+C13-D13</f>
        <v>0</v>
      </c>
      <c r="F13" s="11">
        <f t="shared" si="1"/>
        <v>0</v>
      </c>
    </row>
    <row r="14" spans="1:6" x14ac:dyDescent="0.2">
      <c r="A14" s="7" t="s">
        <v>12</v>
      </c>
      <c r="B14" s="13">
        <v>0</v>
      </c>
      <c r="C14" s="13">
        <v>0</v>
      </c>
      <c r="D14" s="13">
        <v>0</v>
      </c>
      <c r="E14" s="13">
        <f t="shared" si="2"/>
        <v>0</v>
      </c>
      <c r="F14" s="11">
        <f t="shared" si="1"/>
        <v>0</v>
      </c>
    </row>
    <row r="15" spans="1:6" x14ac:dyDescent="0.2">
      <c r="A15" s="7" t="s">
        <v>13</v>
      </c>
      <c r="B15" s="13">
        <v>60219998.590000004</v>
      </c>
      <c r="C15" s="13">
        <v>38744037.259999998</v>
      </c>
      <c r="D15" s="13">
        <v>98964035.849999994</v>
      </c>
      <c r="E15" s="13">
        <f t="shared" si="2"/>
        <v>0</v>
      </c>
      <c r="F15" s="11">
        <f t="shared" si="1"/>
        <v>-60219998.590000004</v>
      </c>
    </row>
    <row r="16" spans="1:6" x14ac:dyDescent="0.2">
      <c r="A16" s="7" t="s">
        <v>14</v>
      </c>
      <c r="B16" s="11">
        <v>1010732.7</v>
      </c>
      <c r="C16" s="11">
        <v>0</v>
      </c>
      <c r="D16" s="11">
        <v>1010732.7</v>
      </c>
      <c r="E16" s="11">
        <f t="shared" si="2"/>
        <v>0</v>
      </c>
      <c r="F16" s="11">
        <f t="shared" si="1"/>
        <v>-1010732.7</v>
      </c>
    </row>
    <row r="17" spans="1:9" x14ac:dyDescent="0.2">
      <c r="A17" s="7" t="s">
        <v>15</v>
      </c>
      <c r="B17" s="11">
        <v>183715.78</v>
      </c>
      <c r="C17" s="11">
        <v>0</v>
      </c>
      <c r="D17" s="11">
        <v>183715.78</v>
      </c>
      <c r="E17" s="11">
        <f t="shared" si="2"/>
        <v>0</v>
      </c>
      <c r="F17" s="11">
        <f t="shared" si="1"/>
        <v>-183715.78</v>
      </c>
    </row>
    <row r="18" spans="1:9" x14ac:dyDescent="0.2">
      <c r="A18" s="7" t="s">
        <v>16</v>
      </c>
      <c r="B18" s="11">
        <v>-2271658.67</v>
      </c>
      <c r="C18" s="11">
        <v>2278181.2999999998</v>
      </c>
      <c r="D18" s="11">
        <v>6522.63</v>
      </c>
      <c r="E18" s="11">
        <f t="shared" si="2"/>
        <v>-1.1186784831807017E-10</v>
      </c>
      <c r="F18" s="11">
        <f t="shared" si="1"/>
        <v>2271658.67</v>
      </c>
    </row>
    <row r="19" spans="1:9" x14ac:dyDescent="0.2">
      <c r="A19" s="7" t="s">
        <v>17</v>
      </c>
      <c r="B19" s="11">
        <v>2419</v>
      </c>
      <c r="C19" s="11">
        <v>0</v>
      </c>
      <c r="D19" s="11">
        <v>2419</v>
      </c>
      <c r="E19" s="11">
        <f t="shared" si="2"/>
        <v>0</v>
      </c>
      <c r="F19" s="11">
        <f t="shared" si="1"/>
        <v>-2419</v>
      </c>
    </row>
    <row r="20" spans="1:9" x14ac:dyDescent="0.2">
      <c r="A20" s="7" t="s">
        <v>18</v>
      </c>
      <c r="B20" s="11">
        <v>0</v>
      </c>
      <c r="C20" s="11">
        <v>0</v>
      </c>
      <c r="D20" s="11">
        <v>0</v>
      </c>
      <c r="E20" s="11">
        <f t="shared" si="2"/>
        <v>0</v>
      </c>
      <c r="F20" s="11">
        <f t="shared" si="1"/>
        <v>0</v>
      </c>
    </row>
    <row r="21" spans="1:9" x14ac:dyDescent="0.2">
      <c r="A21" s="7" t="s">
        <v>19</v>
      </c>
      <c r="B21" s="11">
        <v>0</v>
      </c>
      <c r="C21" s="11">
        <v>0</v>
      </c>
      <c r="D21" s="11">
        <v>0</v>
      </c>
      <c r="E21" s="11">
        <f t="shared" si="2"/>
        <v>0</v>
      </c>
      <c r="F21" s="11">
        <f t="shared" si="1"/>
        <v>0</v>
      </c>
    </row>
    <row r="23" spans="1:9" ht="12.75" x14ac:dyDescent="0.2">
      <c r="A23" s="2" t="s">
        <v>32</v>
      </c>
      <c r="I23" s="14"/>
    </row>
    <row r="24" spans="1:9" x14ac:dyDescent="0.2">
      <c r="I24" s="14"/>
    </row>
    <row r="25" spans="1:9" x14ac:dyDescent="0.2">
      <c r="I25" s="14"/>
    </row>
    <row r="26" spans="1:9" x14ac:dyDescent="0.2">
      <c r="I26" s="14"/>
    </row>
    <row r="27" spans="1:9" x14ac:dyDescent="0.2">
      <c r="A27" s="9" t="s">
        <v>24</v>
      </c>
      <c r="C27" s="9" t="s">
        <v>24</v>
      </c>
      <c r="I27" s="14"/>
    </row>
    <row r="28" spans="1:9" x14ac:dyDescent="0.2">
      <c r="A28" s="9" t="s">
        <v>26</v>
      </c>
      <c r="C28" s="9" t="s">
        <v>25</v>
      </c>
      <c r="I28" s="14"/>
    </row>
    <row r="29" spans="1:9" x14ac:dyDescent="0.2">
      <c r="A29" s="9" t="s">
        <v>33</v>
      </c>
      <c r="C29" s="10" t="s">
        <v>29</v>
      </c>
      <c r="I29" s="14"/>
    </row>
    <row r="30" spans="1:9" x14ac:dyDescent="0.2">
      <c r="A30" s="9" t="s">
        <v>27</v>
      </c>
      <c r="C30" s="10" t="s">
        <v>28</v>
      </c>
    </row>
  </sheetData>
  <sheetProtection formatCells="0" formatColumns="0" formatRows="0" autoFilter="0"/>
  <mergeCells count="1">
    <mergeCell ref="A1:F1"/>
  </mergeCells>
  <printOptions horizontalCentered="1"/>
  <pageMargins left="0.70866141732283472" right="0.70866141732283472" top="0.74803149606299213" bottom="0.74803149606299213" header="0.31496062992125984" footer="0.31496062992125984"/>
  <pageSetup scale="8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5CE3260-E938-4519-B043-9EF89CF0BA17}">
  <ds:schemaRefs>
    <ds:schemaRef ds:uri="http://purl.org/dc/dcmitype/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user</cp:lastModifiedBy>
  <cp:lastPrinted>2021-04-14T18:08:08Z</cp:lastPrinted>
  <dcterms:created xsi:type="dcterms:W3CDTF">2014-02-09T04:04:15Z</dcterms:created>
  <dcterms:modified xsi:type="dcterms:W3CDTF">2024-01-12T17:45:20Z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